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20" yWindow="75" windowWidth="20730" windowHeight="11760"/>
  </bookViews>
  <sheets>
    <sheet name="Sheet1" sheetId="1" r:id="rId1"/>
    <sheet name="Sheet2" sheetId="2" r:id="rId2"/>
    <sheet name="Shee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7" i="1"/>
  <c r="D8" i="1" s="1"/>
  <c r="D24" i="1" l="1"/>
  <c r="D23" i="1"/>
  <c r="D11" i="1"/>
  <c r="D14" i="1"/>
  <c r="D17" i="1"/>
  <c r="D22" i="1" l="1"/>
  <c r="D13" i="1"/>
  <c r="D16" i="1" s="1"/>
  <c r="D21" i="1"/>
</calcChain>
</file>

<file path=xl/sharedStrings.xml><?xml version="1.0" encoding="utf-8"?>
<sst xmlns="http://schemas.openxmlformats.org/spreadsheetml/2006/main" count="44" uniqueCount="28">
  <si>
    <t>THIS IS YOUR WORKING REP MAX (W1RM)</t>
  </si>
  <si>
    <t>5 x 6 reps</t>
  </si>
  <si>
    <t>1 x 90 sec</t>
  </si>
  <si>
    <t>5 x 5 reps</t>
  </si>
  <si>
    <t>5 x 4 reps</t>
  </si>
  <si>
    <t xml:space="preserve">4 second negative on all sets </t>
  </si>
  <si>
    <t>SET 1</t>
  </si>
  <si>
    <t>5 REPS</t>
  </si>
  <si>
    <t>PROGRESSIVLEY HEAVIER</t>
  </si>
  <si>
    <t>SET 2</t>
  </si>
  <si>
    <t>SET 3</t>
  </si>
  <si>
    <t>SET 4</t>
  </si>
  <si>
    <t>SET 5</t>
  </si>
  <si>
    <t xml:space="preserve">TEST MAX REPS </t>
  </si>
  <si>
    <t>Round 4</t>
  </si>
  <si>
    <t>8 REPS</t>
  </si>
  <si>
    <t>50% OF WRM:</t>
  </si>
  <si>
    <t>60% OF WRM:</t>
  </si>
  <si>
    <t xml:space="preserve">70% OF WRM: </t>
  </si>
  <si>
    <t xml:space="preserve">80% OF WRM: </t>
  </si>
  <si>
    <t>ROUND 1</t>
  </si>
  <si>
    <t>ROUND 2</t>
  </si>
  <si>
    <t>ROUND 3</t>
  </si>
  <si>
    <t>NOTES - FOR PULL UPS USE LAT PULL DOWN FOR 90 SECOND DRILL</t>
  </si>
  <si>
    <t>6 REPS</t>
  </si>
  <si>
    <t>10 RM TEST</t>
  </si>
  <si>
    <t>10 rep max test</t>
  </si>
  <si>
    <t>95% OF ONE REP MAX: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</si>
</sst>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Open Sans"/>
    </font>
    <font>
      <sz val="10"/>
      <color theme="1"/>
      <name val="Open Sans"/>
    </font>
    <font>
      <b/>
      <u/>
      <sz val="10"/>
      <color theme="1"/>
      <name val="Open Sans"/>
    </font>
    <font>
      <b/>
      <sz val="10"/>
      <color theme="0"/>
      <name val="Open Sans"/>
    </font>
    <font>
      <i/>
      <sz val="10"/>
      <color theme="1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1" fontId="3" fillId="2" borderId="0" xfId="0" applyNumberFormat="1" applyFont="1" applyFill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3" fillId="0" borderId="1" xfId="0" applyNumberFormat="1" applyFont="1" applyBorder="1"/>
    <xf numFmtId="1" fontId="3" fillId="0" borderId="0" xfId="0" applyNumberFormat="1" applyFont="1" applyBorder="1"/>
    <xf numFmtId="0" fontId="4" fillId="0" borderId="0" xfId="0" applyFont="1"/>
    <xf numFmtId="0" fontId="3" fillId="0" borderId="0" xfId="0" applyFont="1" applyFill="1" applyAlignment="1">
      <alignment horizontal="right"/>
    </xf>
    <xf numFmtId="1" fontId="3" fillId="0" borderId="0" xfId="0" applyNumberFormat="1" applyFont="1" applyFill="1"/>
    <xf numFmtId="0" fontId="3" fillId="0" borderId="0" xfId="0" applyFont="1" applyFill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3" fillId="3" borderId="0" xfId="0" applyFont="1" applyFill="1" applyAlignment="1">
      <alignment horizontal="right"/>
    </xf>
    <xf numFmtId="1" fontId="3" fillId="3" borderId="0" xfId="0" applyNumberFormat="1" applyFont="1" applyFill="1" applyBorder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Layout" workbookViewId="0">
      <selection activeCell="F26" sqref="F26"/>
    </sheetView>
  </sheetViews>
  <sheetFormatPr defaultColWidth="8.85546875" defaultRowHeight="12.75"/>
  <cols>
    <col min="1" max="1" width="12.85546875" style="2" customWidth="1"/>
    <col min="2" max="2" width="31.28515625" style="2" customWidth="1"/>
    <col min="3" max="3" width="22.85546875" style="2" customWidth="1"/>
    <col min="4" max="16384" width="8.85546875" style="2"/>
  </cols>
  <sheetData>
    <row r="1" spans="1:8">
      <c r="A1" s="1" t="s">
        <v>26</v>
      </c>
      <c r="D1" s="3"/>
    </row>
    <row r="2" spans="1:8">
      <c r="A2" s="4" t="s">
        <v>6</v>
      </c>
      <c r="B2" s="5" t="s">
        <v>15</v>
      </c>
      <c r="C2" s="6" t="s">
        <v>8</v>
      </c>
      <c r="D2" s="7"/>
    </row>
    <row r="3" spans="1:8">
      <c r="A3" s="4" t="s">
        <v>9</v>
      </c>
      <c r="B3" s="5" t="s">
        <v>15</v>
      </c>
      <c r="C3" s="6" t="s">
        <v>8</v>
      </c>
      <c r="D3" s="7"/>
    </row>
    <row r="4" spans="1:8">
      <c r="A4" s="4" t="s">
        <v>10</v>
      </c>
      <c r="B4" s="5" t="s">
        <v>24</v>
      </c>
      <c r="C4" s="6" t="s">
        <v>8</v>
      </c>
      <c r="D4" s="7"/>
    </row>
    <row r="5" spans="1:8">
      <c r="A5" s="4" t="s">
        <v>11</v>
      </c>
      <c r="B5" s="5" t="s">
        <v>7</v>
      </c>
      <c r="C5" s="6" t="s">
        <v>8</v>
      </c>
      <c r="D5" s="7"/>
    </row>
    <row r="6" spans="1:8">
      <c r="A6" s="4" t="s">
        <v>12</v>
      </c>
      <c r="B6" s="5" t="s">
        <v>25</v>
      </c>
      <c r="C6" s="6" t="s">
        <v>13</v>
      </c>
      <c r="D6" s="20">
        <v>100</v>
      </c>
    </row>
    <row r="7" spans="1:8">
      <c r="C7" s="8"/>
      <c r="D7" s="2">
        <f>D6*1.35</f>
        <v>135</v>
      </c>
    </row>
    <row r="8" spans="1:8" ht="13.5" thickBot="1">
      <c r="C8" s="9" t="s">
        <v>27</v>
      </c>
      <c r="D8" s="10">
        <f>D7/100*95</f>
        <v>128.25</v>
      </c>
      <c r="E8" s="1" t="s">
        <v>0</v>
      </c>
    </row>
    <row r="9" spans="1:8">
      <c r="D9" s="3"/>
    </row>
    <row r="10" spans="1:8" ht="13.5" thickBot="1">
      <c r="A10" s="9"/>
      <c r="B10" s="9" t="s">
        <v>20</v>
      </c>
      <c r="C10" s="9" t="s">
        <v>1</v>
      </c>
      <c r="D10" s="10">
        <f>D8/100*71</f>
        <v>91.057500000000005</v>
      </c>
      <c r="F10" s="12" t="s">
        <v>5</v>
      </c>
      <c r="G10" s="12"/>
      <c r="H10" s="12"/>
    </row>
    <row r="11" spans="1:8">
      <c r="A11" s="9"/>
      <c r="B11" s="9"/>
      <c r="C11" s="9" t="s">
        <v>2</v>
      </c>
      <c r="D11" s="11">
        <f>SUM(D6/2.5)</f>
        <v>40</v>
      </c>
      <c r="E11" s="1"/>
    </row>
    <row r="12" spans="1:8">
      <c r="A12" s="1"/>
      <c r="B12" s="1"/>
      <c r="D12" s="3"/>
    </row>
    <row r="13" spans="1:8" ht="13.5" thickBot="1">
      <c r="A13" s="9"/>
      <c r="B13" s="9" t="s">
        <v>21</v>
      </c>
      <c r="C13" s="9" t="s">
        <v>3</v>
      </c>
      <c r="D13" s="10">
        <f>D10*1.05</f>
        <v>95.610375000000005</v>
      </c>
      <c r="F13" s="12"/>
      <c r="G13" s="12"/>
      <c r="H13" s="12"/>
    </row>
    <row r="14" spans="1:8">
      <c r="A14" s="9"/>
      <c r="B14" s="9"/>
      <c r="C14" s="9" t="s">
        <v>2</v>
      </c>
      <c r="D14" s="11">
        <f>SUM(D6/2.4)</f>
        <v>41.666666666666671</v>
      </c>
    </row>
    <row r="15" spans="1:8">
      <c r="A15" s="1"/>
      <c r="B15" s="1"/>
      <c r="D15" s="3"/>
    </row>
    <row r="16" spans="1:8" ht="13.5" thickBot="1">
      <c r="A16" s="9"/>
      <c r="B16" s="9" t="s">
        <v>22</v>
      </c>
      <c r="C16" s="9" t="s">
        <v>4</v>
      </c>
      <c r="D16" s="10">
        <f>D13+(D13/100*5)</f>
        <v>100.39089375</v>
      </c>
    </row>
    <row r="17" spans="1:4">
      <c r="A17" s="9"/>
      <c r="B17" s="9"/>
      <c r="C17" s="9" t="s">
        <v>2</v>
      </c>
      <c r="D17" s="11">
        <f>SUM(D6/2.3)</f>
        <v>43.478260869565219</v>
      </c>
    </row>
    <row r="18" spans="1:4">
      <c r="A18" s="1"/>
      <c r="B18" s="1"/>
      <c r="D18" s="3"/>
    </row>
    <row r="19" spans="1:4">
      <c r="A19" s="4" t="s">
        <v>14</v>
      </c>
      <c r="B19" s="13"/>
      <c r="C19" s="13"/>
      <c r="D19" s="14"/>
    </row>
    <row r="20" spans="1:4">
      <c r="A20" s="15"/>
      <c r="B20" s="13"/>
      <c r="C20" s="13"/>
      <c r="D20" s="14"/>
    </row>
    <row r="21" spans="1:4">
      <c r="A21" s="4" t="s">
        <v>6</v>
      </c>
      <c r="B21" s="5" t="s">
        <v>15</v>
      </c>
      <c r="C21" s="6" t="s">
        <v>16</v>
      </c>
      <c r="D21" s="7">
        <f>SUM(D8/100*60)</f>
        <v>76.95</v>
      </c>
    </row>
    <row r="22" spans="1:4">
      <c r="A22" s="4" t="s">
        <v>9</v>
      </c>
      <c r="B22" s="5" t="s">
        <v>24</v>
      </c>
      <c r="C22" s="6" t="s">
        <v>17</v>
      </c>
      <c r="D22" s="7">
        <f>SUM(D8/100*70)</f>
        <v>89.774999999999991</v>
      </c>
    </row>
    <row r="23" spans="1:4">
      <c r="A23" s="4" t="s">
        <v>10</v>
      </c>
      <c r="B23" s="5" t="s">
        <v>7</v>
      </c>
      <c r="C23" s="6" t="s">
        <v>18</v>
      </c>
      <c r="D23" s="7">
        <f>SUM(D6/100*80)</f>
        <v>80</v>
      </c>
    </row>
    <row r="24" spans="1:4">
      <c r="A24" s="4" t="s">
        <v>11</v>
      </c>
      <c r="B24" s="5" t="s">
        <v>7</v>
      </c>
      <c r="C24" s="6" t="s">
        <v>19</v>
      </c>
      <c r="D24" s="7">
        <f>SUM(D8/100*90)</f>
        <v>115.425</v>
      </c>
    </row>
    <row r="25" spans="1:4">
      <c r="A25" s="22" t="s">
        <v>12</v>
      </c>
      <c r="B25" s="21" t="s">
        <v>26</v>
      </c>
      <c r="C25" s="19"/>
      <c r="D25" s="20"/>
    </row>
    <row r="26" spans="1:4">
      <c r="A26" s="17"/>
      <c r="B26" s="23" t="s">
        <v>23</v>
      </c>
      <c r="C26" s="11"/>
    </row>
    <row r="27" spans="1:4">
      <c r="A27" s="16"/>
      <c r="B27" s="16"/>
      <c r="C27" s="11"/>
    </row>
    <row r="28" spans="1:4">
      <c r="A28" s="16"/>
      <c r="B28" s="16"/>
      <c r="C28" s="11"/>
    </row>
    <row r="29" spans="1:4">
      <c r="A29" s="1"/>
      <c r="C29" s="3"/>
    </row>
    <row r="30" spans="1:4">
      <c r="A30" s="9"/>
      <c r="B30" s="9"/>
      <c r="C30" s="11"/>
      <c r="D30" s="18"/>
    </row>
    <row r="31" spans="1:4">
      <c r="B31" s="9"/>
      <c r="C31" s="11"/>
      <c r="D31" s="18"/>
    </row>
  </sheetData>
  <phoneticPr fontId="1" type="noConversion"/>
  <pageMargins left="0.70000000000000007" right="0.70000000000000007" top="1.9311023622047248" bottom="0.75000000000000011" header="0.30000000000000004" footer="0.30000000000000004"/>
  <pageSetup paperSize="9" orientation="landscape" verticalDpi="300" r:id="rId1"/>
  <headerFooter>
    <oddHeader>&amp;L&amp;G</oddHeader>
    <oddFooter>&amp;C&amp;"Open Sans Semibold,Bold"&amp;10&amp;KCC0000www.davidkingsbury.co.uk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</dc:creator>
  <cp:lastModifiedBy>Davids</cp:lastModifiedBy>
  <dcterms:created xsi:type="dcterms:W3CDTF">2013-06-18T10:55:48Z</dcterms:created>
  <dcterms:modified xsi:type="dcterms:W3CDTF">2016-04-13T07:08:21Z</dcterms:modified>
</cp:coreProperties>
</file>